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65" yWindow="65521" windowWidth="18945" windowHeight="11805" activeTab="0"/>
  </bookViews>
  <sheets>
    <sheet name="벤토나이트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<sst xmlns="http://schemas.openxmlformats.org/spreadsheetml/2006/main" count="47" uniqueCount="41">
  <si>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합   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</si>
  <si>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</si>
  <si>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</si>
  <si>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</si>
  <si>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</si>
  <si>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</si>
  <si>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</si>
  <si>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</si>
  <si>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</si>
  <si>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</si>
  <si>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</si>
  <si>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</si>
  <si>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t>M2</t>
  </si>
  <si>
    <t>화약</t>
  </si>
  <si>
    <t>콘크리트 못</t>
  </si>
  <si>
    <t>32㎜</t>
  </si>
  <si>
    <t>공구손료</t>
  </si>
  <si>
    <t>인건비의 3%</t>
  </si>
  <si>
    <t>식</t>
  </si>
  <si>
    <t>인</t>
  </si>
  <si>
    <t>보통인부</t>
  </si>
  <si>
    <t>소         계</t>
  </si>
  <si>
    <t>공종 : 기존구조물과 신규구조물간 방수시공이음(단위M당)</t>
  </si>
  <si>
    <t xml:space="preserve">재료 : 벤토나이트        </t>
  </si>
  <si>
    <t>벤토나이트 쉬트</t>
  </si>
  <si>
    <t>1.2M X 7.5M X 4.5㎜</t>
  </si>
  <si>
    <t>벤토나이트 가루</t>
  </si>
  <si>
    <t>20㎏</t>
  </si>
  <si>
    <t>㎏</t>
  </si>
  <si>
    <t>M</t>
  </si>
  <si>
    <t>마감테이프</t>
  </si>
  <si>
    <t>7.5㎝ X 50M</t>
  </si>
  <si>
    <t>카트리지</t>
  </si>
  <si>
    <t>EA</t>
  </si>
  <si>
    <t>와    샤</t>
  </si>
  <si>
    <t>3.5 X 23㎜</t>
  </si>
  <si>
    <t xml:space="preserve">방 수 공 </t>
  </si>
  <si>
    <t>재료비 : 28,940</t>
  </si>
  <si>
    <t>노무비 :22,052</t>
  </si>
  <si>
    <t>경비 : 662</t>
  </si>
  <si>
    <t>일    위    대    가    표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</si>
</sst>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#,##0_);\(#,##0\)"/>
    <numFmt numFmtId="180" formatCode="#,##0.00_);\(#,##0.00\)"/>
    <numFmt numFmtId="181" formatCode="_-* #,##0.0_-;\-* #,##0.0_-;_-* &quot;-&quot;_-;_-@_-"/>
    <numFmt numFmtId="182" formatCode="_-* #,##0.00_-;\-* #,##0.00_-;_-* &quot;-&quot;_-;_-@_-"/>
    <numFmt numFmtId="183" formatCode="_-* #,##0.0_-;\-* #,##0.0_-;_-* &quot;-&quot;?_-;_-@_-"/>
    <numFmt numFmtId="184" formatCode="_-* #,##0.0_-;\-* #,##0.0_-;_-* &quot;-&quot;??_-;_-@_-"/>
    <numFmt numFmtId="185" formatCode="_-* #,##0_-;\-* #,##0_-;_-* &quot;-&quot;??_-;_-@_-"/>
  </numFmts>
  <fonts count="42">
    <font>
      <sz val="11"/>
      <name val="돋움"/>
      <family val="3"/>
    </font>
    <font>
      <sz val="8"/>
      <name val="돋움"/>
      <family val="3"/>
    </font>
    <font>
      <b/>
      <sz val="24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1" fontId="3" fillId="0" borderId="0" xfId="48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48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1" xfId="48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2" fontId="3" fillId="0" borderId="14" xfId="48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14" xfId="48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2" fontId="3" fillId="0" borderId="17" xfId="48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17" xfId="48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1" fontId="3" fillId="0" borderId="17" xfId="48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right" vertical="center"/>
    </xf>
    <xf numFmtId="41" fontId="3" fillId="0" borderId="1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3" fillId="0" borderId="19" xfId="48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F9" sqref="F9"/>
    </sheetView>
  </sheetViews>
  <sheetFormatPr defaultColWidth="8.88671875" defaultRowHeight="13.5"/>
  <cols>
    <col min="1" max="1" width="17.3359375" style="1" customWidth="1"/>
    <col min="2" max="2" width="13.10546875" style="1" customWidth="1"/>
    <col min="3" max="4" width="8.88671875" style="1" customWidth="1"/>
    <col min="5" max="7" width="9.6640625" style="2" bestFit="1" customWidth="1"/>
    <col min="8" max="8" width="8.88671875" style="2" customWidth="1"/>
    <col min="9" max="9" width="8.88671875" style="1" customWidth="1"/>
    <col min="10" max="10" width="9.6640625" style="1" customWidth="1"/>
    <col min="11" max="11" width="12.88671875" style="1" customWidth="1"/>
    <col min="12" max="16384" width="8.88671875" style="1" customWidth="1"/>
  </cols>
  <sheetData>
    <row r="1" spans="1:11" ht="34.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s="6" customFormat="1" ht="18" customHeight="1">
      <c r="A3" s="1" t="s">
        <v>22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s="6" customFormat="1" ht="18" customHeight="1">
      <c r="A4" s="1" t="s">
        <v>23</v>
      </c>
      <c r="B4" s="1" t="s">
        <v>37</v>
      </c>
      <c r="C4" s="1"/>
      <c r="D4" s="1" t="s">
        <v>38</v>
      </c>
      <c r="E4" s="2"/>
      <c r="F4" s="2" t="s">
        <v>39</v>
      </c>
      <c r="G4" s="2"/>
      <c r="H4" s="2"/>
      <c r="I4" s="1" t="s">
        <v>0</v>
      </c>
      <c r="J4" s="2">
        <f>SUM(F25:J25)</f>
        <v>47179.052</v>
      </c>
      <c r="K4" s="1"/>
    </row>
    <row r="5" spans="1:11" s="6" customFormat="1" ht="13.5">
      <c r="A5" s="1"/>
      <c r="B5" s="1"/>
      <c r="C5" s="1"/>
      <c r="D5" s="1"/>
      <c r="E5" s="2"/>
      <c r="F5" s="2"/>
      <c r="G5" s="2"/>
      <c r="H5" s="2"/>
      <c r="I5" s="1"/>
      <c r="J5" s="1"/>
      <c r="K5" s="1"/>
    </row>
    <row r="6" spans="1:8" s="4" customFormat="1" ht="19.5" customHeight="1">
      <c r="A6" s="3"/>
      <c r="E6" s="5"/>
      <c r="F6" s="5"/>
      <c r="G6" s="5"/>
      <c r="H6" s="5"/>
    </row>
    <row r="7" spans="1:11" s="7" customFormat="1" ht="18" customHeight="1">
      <c r="A7" s="37" t="s">
        <v>1</v>
      </c>
      <c r="B7" s="34" t="s">
        <v>2</v>
      </c>
      <c r="C7" s="34" t="s">
        <v>3</v>
      </c>
      <c r="D7" s="34" t="s">
        <v>4</v>
      </c>
      <c r="E7" s="33" t="s">
        <v>5</v>
      </c>
      <c r="F7" s="33"/>
      <c r="G7" s="33" t="s">
        <v>6</v>
      </c>
      <c r="H7" s="33"/>
      <c r="I7" s="34" t="s">
        <v>7</v>
      </c>
      <c r="J7" s="34"/>
      <c r="K7" s="35" t="s">
        <v>8</v>
      </c>
    </row>
    <row r="8" spans="1:11" s="7" customFormat="1" ht="18" customHeight="1">
      <c r="A8" s="38"/>
      <c r="B8" s="39"/>
      <c r="C8" s="39"/>
      <c r="D8" s="39"/>
      <c r="E8" s="10" t="s">
        <v>9</v>
      </c>
      <c r="F8" s="10" t="s">
        <v>10</v>
      </c>
      <c r="G8" s="10" t="s">
        <v>9</v>
      </c>
      <c r="H8" s="10" t="s">
        <v>10</v>
      </c>
      <c r="I8" s="9" t="s">
        <v>9</v>
      </c>
      <c r="J8" s="9" t="s">
        <v>11</v>
      </c>
      <c r="K8" s="36"/>
    </row>
    <row r="9" spans="1:11" s="7" customFormat="1" ht="18" customHeight="1">
      <c r="A9" s="12" t="s">
        <v>24</v>
      </c>
      <c r="B9" s="13" t="s">
        <v>25</v>
      </c>
      <c r="C9" s="14">
        <v>0.8</v>
      </c>
      <c r="D9" s="15" t="s">
        <v>12</v>
      </c>
      <c r="E9" s="16">
        <v>10000</v>
      </c>
      <c r="F9" s="16">
        <f aca="true" t="shared" si="0" ref="F9:F14">C9*E9</f>
        <v>8000</v>
      </c>
      <c r="G9" s="16"/>
      <c r="H9" s="16"/>
      <c r="I9" s="15"/>
      <c r="J9" s="15"/>
      <c r="K9" s="17"/>
    </row>
    <row r="10" spans="1:11" s="7" customFormat="1" ht="18" customHeight="1">
      <c r="A10" s="18" t="s">
        <v>26</v>
      </c>
      <c r="B10" s="19" t="s">
        <v>27</v>
      </c>
      <c r="C10" s="20">
        <v>3</v>
      </c>
      <c r="D10" s="21" t="s">
        <v>28</v>
      </c>
      <c r="E10" s="22">
        <v>2000</v>
      </c>
      <c r="F10" s="22">
        <f t="shared" si="0"/>
        <v>6000</v>
      </c>
      <c r="G10" s="22"/>
      <c r="H10" s="22"/>
      <c r="I10" s="21"/>
      <c r="J10" s="21"/>
      <c r="K10" s="23"/>
    </row>
    <row r="11" spans="1:11" s="7" customFormat="1" ht="18" customHeight="1">
      <c r="A11" s="18" t="s">
        <v>30</v>
      </c>
      <c r="B11" s="19" t="s">
        <v>31</v>
      </c>
      <c r="C11" s="20">
        <v>0.4</v>
      </c>
      <c r="D11" s="21" t="s">
        <v>29</v>
      </c>
      <c r="E11" s="22">
        <v>200</v>
      </c>
      <c r="F11" s="22">
        <f t="shared" si="0"/>
        <v>80</v>
      </c>
      <c r="G11" s="22"/>
      <c r="H11" s="22"/>
      <c r="I11" s="21"/>
      <c r="J11" s="21"/>
      <c r="K11" s="23"/>
    </row>
    <row r="12" spans="1:11" s="7" customFormat="1" ht="18" customHeight="1">
      <c r="A12" s="18" t="s">
        <v>32</v>
      </c>
      <c r="B12" s="19" t="s">
        <v>13</v>
      </c>
      <c r="C12" s="20">
        <v>10.5</v>
      </c>
      <c r="D12" s="21" t="s">
        <v>33</v>
      </c>
      <c r="E12" s="22">
        <v>120</v>
      </c>
      <c r="F12" s="22">
        <f t="shared" si="0"/>
        <v>1260</v>
      </c>
      <c r="G12" s="22"/>
      <c r="H12" s="22"/>
      <c r="I12" s="21"/>
      <c r="J12" s="21"/>
      <c r="K12" s="23"/>
    </row>
    <row r="13" spans="1:11" s="7" customFormat="1" ht="18" customHeight="1">
      <c r="A13" s="18" t="s">
        <v>14</v>
      </c>
      <c r="B13" s="19" t="s">
        <v>15</v>
      </c>
      <c r="C13" s="20">
        <v>10.5</v>
      </c>
      <c r="D13" s="21" t="s">
        <v>33</v>
      </c>
      <c r="E13" s="31">
        <v>60</v>
      </c>
      <c r="F13" s="22">
        <f t="shared" si="0"/>
        <v>630</v>
      </c>
      <c r="G13" s="22"/>
      <c r="H13" s="22"/>
      <c r="I13" s="21"/>
      <c r="J13" s="21"/>
      <c r="K13" s="23"/>
    </row>
    <row r="14" spans="1:11" s="7" customFormat="1" ht="18" customHeight="1">
      <c r="A14" s="18" t="s">
        <v>34</v>
      </c>
      <c r="B14" s="19" t="s">
        <v>35</v>
      </c>
      <c r="C14" s="20">
        <v>10.5</v>
      </c>
      <c r="D14" s="21" t="s">
        <v>33</v>
      </c>
      <c r="E14" s="31">
        <v>60</v>
      </c>
      <c r="F14" s="22">
        <f t="shared" si="0"/>
        <v>630</v>
      </c>
      <c r="G14" s="22"/>
      <c r="H14" s="22"/>
      <c r="I14" s="21"/>
      <c r="J14" s="21"/>
      <c r="K14" s="23"/>
    </row>
    <row r="15" spans="1:11" s="7" customFormat="1" ht="18" customHeight="1">
      <c r="A15" s="18" t="s">
        <v>16</v>
      </c>
      <c r="B15" s="19" t="s">
        <v>17</v>
      </c>
      <c r="C15" s="24"/>
      <c r="D15" s="21" t="s">
        <v>18</v>
      </c>
      <c r="E15" s="22"/>
      <c r="F15" s="22"/>
      <c r="G15" s="22"/>
      <c r="H15" s="22"/>
      <c r="I15" s="21"/>
      <c r="J15" s="25">
        <f>H25*0.03</f>
        <v>890.652</v>
      </c>
      <c r="K15" s="23"/>
    </row>
    <row r="16" spans="1:11" s="7" customFormat="1" ht="18" customHeight="1">
      <c r="A16" s="18"/>
      <c r="B16" s="21"/>
      <c r="C16" s="24"/>
      <c r="D16" s="21"/>
      <c r="E16" s="22"/>
      <c r="F16" s="22"/>
      <c r="G16" s="22"/>
      <c r="H16" s="22"/>
      <c r="I16" s="21"/>
      <c r="J16" s="21"/>
      <c r="K16" s="23"/>
    </row>
    <row r="17" spans="1:11" s="7" customFormat="1" ht="18" customHeight="1">
      <c r="A17" s="18" t="s">
        <v>36</v>
      </c>
      <c r="B17" s="21"/>
      <c r="C17" s="24">
        <v>0.1</v>
      </c>
      <c r="D17" s="21" t="s">
        <v>19</v>
      </c>
      <c r="E17" s="22"/>
      <c r="F17" s="22"/>
      <c r="G17" s="22">
        <v>158594</v>
      </c>
      <c r="H17" s="22">
        <f>G17*C17</f>
        <v>15859.400000000001</v>
      </c>
      <c r="I17" s="21"/>
      <c r="J17" s="22"/>
      <c r="K17" s="23"/>
    </row>
    <row r="18" spans="1:11" s="7" customFormat="1" ht="18" customHeight="1">
      <c r="A18" s="18" t="s">
        <v>20</v>
      </c>
      <c r="B18" s="21"/>
      <c r="C18" s="24">
        <v>0.1</v>
      </c>
      <c r="D18" s="21" t="s">
        <v>19</v>
      </c>
      <c r="E18" s="22"/>
      <c r="F18" s="22"/>
      <c r="G18" s="22">
        <v>138290</v>
      </c>
      <c r="H18" s="22">
        <f>G18*C18</f>
        <v>13829</v>
      </c>
      <c r="I18" s="21"/>
      <c r="J18" s="21"/>
      <c r="K18" s="23"/>
    </row>
    <row r="19" spans="1:11" s="7" customFormat="1" ht="18" customHeight="1">
      <c r="A19" s="18"/>
      <c r="B19" s="21"/>
      <c r="C19" s="24"/>
      <c r="D19" s="21"/>
      <c r="E19" s="22"/>
      <c r="F19" s="22"/>
      <c r="G19" s="22"/>
      <c r="H19" s="22"/>
      <c r="I19" s="21"/>
      <c r="J19" s="21"/>
      <c r="K19" s="23"/>
    </row>
    <row r="20" spans="1:11" s="7" customFormat="1" ht="18" customHeight="1">
      <c r="A20" s="18"/>
      <c r="B20" s="21"/>
      <c r="C20" s="21"/>
      <c r="D20" s="21"/>
      <c r="E20" s="22"/>
      <c r="F20" s="22"/>
      <c r="G20" s="22"/>
      <c r="H20" s="22"/>
      <c r="I20" s="21"/>
      <c r="J20" s="21"/>
      <c r="K20" s="23"/>
    </row>
    <row r="21" spans="1:11" ht="18" customHeight="1">
      <c r="A21" s="26"/>
      <c r="B21" s="27"/>
      <c r="C21" s="27"/>
      <c r="D21" s="27"/>
      <c r="E21" s="28"/>
      <c r="F21" s="28"/>
      <c r="G21" s="28"/>
      <c r="H21" s="28"/>
      <c r="I21" s="27"/>
      <c r="J21" s="27"/>
      <c r="K21" s="29"/>
    </row>
    <row r="22" spans="1:11" ht="18" customHeight="1">
      <c r="A22" s="26"/>
      <c r="B22" s="27"/>
      <c r="C22" s="27"/>
      <c r="D22" s="27"/>
      <c r="E22" s="28"/>
      <c r="F22" s="28"/>
      <c r="G22" s="28"/>
      <c r="H22" s="28"/>
      <c r="I22" s="27"/>
      <c r="J22" s="27"/>
      <c r="K22" s="29"/>
    </row>
    <row r="23" spans="1:11" ht="18" customHeight="1">
      <c r="A23" s="26"/>
      <c r="B23" s="27"/>
      <c r="C23" s="27"/>
      <c r="D23" s="27"/>
      <c r="E23" s="28"/>
      <c r="F23" s="28"/>
      <c r="G23" s="28"/>
      <c r="H23" s="28"/>
      <c r="I23" s="27"/>
      <c r="J23" s="27"/>
      <c r="K23" s="29"/>
    </row>
    <row r="24" spans="1:11" ht="18" customHeight="1">
      <c r="A24" s="26"/>
      <c r="B24" s="27"/>
      <c r="C24" s="27"/>
      <c r="D24" s="27"/>
      <c r="E24" s="28"/>
      <c r="F24" s="28"/>
      <c r="G24" s="28"/>
      <c r="H24" s="28"/>
      <c r="I24" s="27"/>
      <c r="J24" s="27"/>
      <c r="K24" s="29"/>
    </row>
    <row r="25" spans="1:11" s="7" customFormat="1" ht="18" customHeight="1">
      <c r="A25" s="8" t="s">
        <v>21</v>
      </c>
      <c r="B25" s="9"/>
      <c r="C25" s="9"/>
      <c r="D25" s="9"/>
      <c r="E25" s="10"/>
      <c r="F25" s="10">
        <f>SUM(F9:F24)</f>
        <v>16600</v>
      </c>
      <c r="G25" s="10"/>
      <c r="H25" s="10">
        <f>SUM(H9:H24)</f>
        <v>29688.4</v>
      </c>
      <c r="I25" s="10"/>
      <c r="J25" s="10">
        <f>SUM(J9:J24)</f>
        <v>890.652</v>
      </c>
      <c r="K25" s="11"/>
    </row>
    <row r="27" ht="18.75">
      <c r="K27" s="30"/>
    </row>
    <row r="28" ht="18.75">
      <c r="K28" s="30"/>
    </row>
  </sheetData>
  <sheetProtection/>
  <mergeCells count="9">
    <mergeCell ref="A1:K1"/>
    <mergeCell ref="E7:F7"/>
    <mergeCell ref="G7:H7"/>
    <mergeCell ref="I7:J7"/>
    <mergeCell ref="K7:K8"/>
    <mergeCell ref="A7:A8"/>
    <mergeCell ref="B7:B8"/>
    <mergeCell ref="C7:C8"/>
    <mergeCell ref="D7:D8"/>
  </mergeCells>
  <printOptions horizontalCentered="1" verticalCentered="1"/>
  <pageMargins left="0.5118110236220472" right="0.5118110236220472" top="0.84" bottom="0.4" header="0.5118110236220472" footer="0.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한국벤토나이트(주)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도상균</dc:creator>
  <cp:keywords/>
  <dc:description/>
  <cp:lastModifiedBy>A</cp:lastModifiedBy>
  <cp:lastPrinted>2004-01-05T05:33:19Z</cp:lastPrinted>
  <dcterms:created xsi:type="dcterms:W3CDTF">2004-01-03T04:56:53Z</dcterms:created>
  <dcterms:modified xsi:type="dcterms:W3CDTF">2020-04-20T00:51:08Z</dcterms:modified>
  <cp:category/>
  <cp:version/>
  <cp:contentType/>
  <cp:contentStatus/>
</cp:coreProperties>
</file>